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10-Outubro\"/>
    </mc:Choice>
  </mc:AlternateContent>
  <xr:revisionPtr revIDLastSave="0" documentId="8_{1339F11C-EAB8-4B09-9B80-A856BF550D1D}" xr6:coauthVersionLast="47" xr6:coauthVersionMax="47" xr10:uidLastSave="{00000000-0000-0000-0000-000000000000}"/>
  <bookViews>
    <workbookView xWindow="-120" yWindow="-120" windowWidth="20730" windowHeight="11160" tabRatio="500" xr2:uid="{00000000-000D-0000-FFFF-FFFF00000000}"/>
  </bookViews>
  <sheets>
    <sheet name="03-10-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45" i="1" l="1"/>
  <c r="BG45" i="1" l="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<sst xmlns="http://schemas.openxmlformats.org/spreadsheetml/2006/main" count="150" uniqueCount="68">
  <si>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</si>
  <si>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</si>
  <si>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</si>
  <si>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</si>
  <si>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</si>
  <si>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</si>
  <si>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</si>
  <si>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</si>
  <si>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</si>
  <si>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</si>
  <si>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</si>
  <si>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</si>
  <si>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</si>
  <si>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</si>
  <si>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</si>
  <si>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</si>
  <si>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</si>
  <si>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</si>
  <si>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</si>
  <si>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</si>
  <si>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</si>
  <si>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</si>
  <si>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</si>
  <si>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</si>
  <si>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</si>
  <si>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</si>
  <si>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</si>
  <si>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</si>
  <si>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</si>
  <si>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</si>
  <si>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</si>
  <si>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</si>
  <si>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</si>
  <si>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</si>
  <si>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</si>
  <si>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</si>
  <si>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</si>
  <si>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</si>
  <si>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</si>
  <si>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</si>
  <si>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</si>
  <si>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</si>
  <si>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</si>
  <si>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</si>
  <si>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</si>
  <si>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</si>
  <si>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</si>
  <si>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</si>
  <si>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</si>
  <si>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</si>
  <si>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</si>
  <si>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</si>
  <si>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</si>
  <si>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</si>
  <si>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</si>
  <si>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</si>
  <si>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</si>
  <si>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</si>
  <si>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</si>
  <si>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</si>
  <si>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</si>
  <si>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</si>
  <si>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</si>
  <si>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</si>
  <si>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</si>
  <si>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</si>
  <si>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82ª Reunião Ordinária</t>
  </si>
  <si>
    <t xml:space="preserve"> PL 492/23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</si>
</sst>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21">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1057"/>
  <sheetViews>
    <sheetView tabSelected="1" zoomScale="90" zoomScaleNormal="90" workbookViewId="0">
      <selection activeCell="H17" sqref="H17"/>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8" width="12.85546875" customWidth="1"/>
    <col min="9" max="16" width="13.28515625" customWidth="1"/>
    <col min="1016" max="1024" width="11.5703125" customWidth="1"/>
  </cols>
  <sheetData>
    <row r="1" spans="1:1023" ht="15" x14ac:dyDescent="0.25">
      <c r="A1" s="2" t="s">
        <v>0</v>
      </c>
      <c r="B1" s="2"/>
      <c r="C1" s="2"/>
      <c r="D1" s="3" t="s">
        <v>66</v>
      </c>
      <c r="E1" s="4" t="s">
        <v>1</v>
      </c>
      <c r="F1" s="5">
        <v>45202</v>
      </c>
      <c r="G1" s="6" t="s">
        <v>2</v>
      </c>
    </row>
    <row r="2" spans="1:1023" ht="15" hidden="1" x14ac:dyDescent="0.25">
      <c r="D2" s="7">
        <f>COUNTA(G3:IM3)</f>
        <v>2</v>
      </c>
      <c r="E2" s="7"/>
      <c r="F2" s="7"/>
    </row>
    <row r="3" spans="1:1023" s="8" customFormat="1" ht="51" x14ac:dyDescent="0.2">
      <c r="A3" s="8" t="s">
        <v>3</v>
      </c>
      <c r="B3" s="8" t="s">
        <v>4</v>
      </c>
      <c r="C3" s="8" t="s">
        <v>5</v>
      </c>
      <c r="D3" s="8" t="s">
        <v>6</v>
      </c>
      <c r="F3" s="8" t="s">
        <v>7</v>
      </c>
      <c r="G3" s="8" t="s">
        <v>8</v>
      </c>
      <c r="H3" s="9" t="s">
        <v>67</v>
      </c>
      <c r="I3" s="9"/>
      <c r="J3" s="9"/>
      <c r="K3" s="9"/>
      <c r="L3" s="9"/>
      <c r="M3" s="9"/>
      <c r="N3" s="9"/>
      <c r="O3" s="9"/>
      <c r="P3" s="9"/>
      <c r="IM3" s="10"/>
      <c r="AMB3"/>
      <c r="AMC3"/>
      <c r="AMD3"/>
      <c r="AME3"/>
      <c r="AMF3"/>
      <c r="AMG3"/>
      <c r="AMH3"/>
      <c r="AMI3"/>
    </row>
    <row r="4" spans="1:1023"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15" t="s">
        <v>10</v>
      </c>
      <c r="AMB4"/>
      <c r="AMC4"/>
      <c r="AMD4"/>
      <c r="AME4"/>
      <c r="AMF4"/>
      <c r="AMG4"/>
      <c r="AMH4"/>
      <c r="AMI4"/>
    </row>
    <row r="5" spans="1:1023"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15" t="s">
        <v>10</v>
      </c>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AMB5"/>
      <c r="AMC5"/>
      <c r="AMD5"/>
      <c r="AME5"/>
      <c r="AMF5"/>
      <c r="AMG5"/>
      <c r="AMH5"/>
      <c r="AMI5"/>
    </row>
    <row r="6" spans="1:1023"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15" t="s">
        <v>10</v>
      </c>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AMB6"/>
      <c r="AMC6"/>
      <c r="AMD6"/>
      <c r="AME6"/>
      <c r="AMF6"/>
      <c r="AMG6"/>
      <c r="AMH6"/>
      <c r="AMI6"/>
    </row>
    <row r="7" spans="1:1023"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15" t="s">
        <v>10</v>
      </c>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AMB7"/>
      <c r="AMC7"/>
      <c r="AMD7"/>
      <c r="AME7"/>
      <c r="AMF7"/>
      <c r="AMG7"/>
      <c r="AMH7"/>
      <c r="AMI7"/>
    </row>
    <row r="8" spans="1:1023"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15" t="s">
        <v>10</v>
      </c>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AMB8"/>
      <c r="AMC8"/>
      <c r="AMD8"/>
      <c r="AME8"/>
      <c r="AMF8"/>
      <c r="AMG8"/>
      <c r="AMH8"/>
      <c r="AMI8"/>
    </row>
    <row r="9" spans="1:1023"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15" t="s">
        <v>10</v>
      </c>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AMB9"/>
      <c r="AMC9"/>
      <c r="AMD9"/>
      <c r="AME9"/>
      <c r="AMF9"/>
      <c r="AMG9"/>
      <c r="AMH9"/>
      <c r="AMI9"/>
    </row>
    <row r="10" spans="1:1023"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15" t="s">
        <v>10</v>
      </c>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AMB10"/>
      <c r="AMC10"/>
      <c r="AMD10"/>
      <c r="AME10"/>
      <c r="AMF10"/>
      <c r="AMG10"/>
      <c r="AMH10"/>
      <c r="AMI10"/>
    </row>
    <row r="11" spans="1:1023"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15" t="s">
        <v>10</v>
      </c>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AMB11"/>
      <c r="AMC11"/>
      <c r="AMD11"/>
      <c r="AME11"/>
      <c r="AMF11"/>
      <c r="AMG11"/>
      <c r="AMH11"/>
      <c r="AMI11"/>
    </row>
    <row r="12" spans="1:1023"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15" t="s">
        <v>10</v>
      </c>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AMB12"/>
      <c r="AMC12"/>
      <c r="AMD12"/>
      <c r="AME12"/>
      <c r="AMF12"/>
      <c r="AMG12"/>
      <c r="AMH12"/>
      <c r="AMI12"/>
    </row>
    <row r="13" spans="1:1023"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15" t="s">
        <v>10</v>
      </c>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AMB13"/>
      <c r="AMC13"/>
      <c r="AMD13"/>
      <c r="AME13"/>
      <c r="AMF13"/>
      <c r="AMG13"/>
      <c r="AMH13"/>
      <c r="AMI13"/>
    </row>
    <row r="14" spans="1:1023"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15" t="s">
        <v>10</v>
      </c>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AMB14"/>
      <c r="AMC14"/>
      <c r="AMD14"/>
      <c r="AME14"/>
      <c r="AMF14"/>
      <c r="AMG14"/>
      <c r="AMH14"/>
      <c r="AMI14"/>
    </row>
    <row r="15" spans="1:1023"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15" t="s">
        <v>10</v>
      </c>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AMB15"/>
      <c r="AMC15"/>
      <c r="AMD15"/>
      <c r="AME15"/>
      <c r="AMF15"/>
      <c r="AMG15"/>
      <c r="AMH15"/>
      <c r="AMI15"/>
    </row>
    <row r="16" spans="1:1023"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15" t="s">
        <v>10</v>
      </c>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AMB16"/>
      <c r="AMC16"/>
      <c r="AMD16"/>
      <c r="AME16"/>
      <c r="AMF16"/>
      <c r="AMG16"/>
      <c r="AMH16"/>
      <c r="AMI16"/>
    </row>
    <row r="17" spans="1:1023"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15" t="s">
        <v>62</v>
      </c>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AMB17"/>
      <c r="AMC17"/>
      <c r="AMD17"/>
      <c r="AME17"/>
      <c r="AMF17"/>
      <c r="AMG17"/>
      <c r="AMH17"/>
      <c r="AMI17"/>
    </row>
    <row r="18" spans="1:1023"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15" t="s">
        <v>10</v>
      </c>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AMB18"/>
      <c r="AMC18"/>
      <c r="AMD18"/>
      <c r="AME18"/>
      <c r="AMF18"/>
      <c r="AMG18"/>
      <c r="AMH18"/>
      <c r="AMI18"/>
    </row>
    <row r="19" spans="1:1023"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15" t="s">
        <v>10</v>
      </c>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AMB19"/>
      <c r="AMC19"/>
      <c r="AMD19"/>
      <c r="AME19"/>
      <c r="AMF19"/>
      <c r="AMG19"/>
      <c r="AMH19"/>
      <c r="AMI19"/>
    </row>
    <row r="20" spans="1:1023"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15" t="s">
        <v>10</v>
      </c>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AMB20"/>
      <c r="AMC20"/>
      <c r="AMD20"/>
      <c r="AME20"/>
      <c r="AMF20"/>
      <c r="AMG20"/>
      <c r="AMH20"/>
      <c r="AMI20"/>
    </row>
    <row r="21" spans="1:1023"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15" t="s">
        <v>10</v>
      </c>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AMB21"/>
      <c r="AMC21"/>
      <c r="AMD21"/>
      <c r="AME21"/>
      <c r="AMF21"/>
      <c r="AMG21"/>
      <c r="AMH21"/>
      <c r="AMI21"/>
    </row>
    <row r="22" spans="1:1023"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28</v>
      </c>
      <c r="G22" s="15" t="s">
        <v>10</v>
      </c>
      <c r="H22" s="15" t="s">
        <v>10</v>
      </c>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AMB22"/>
      <c r="AMC22"/>
      <c r="AMD22"/>
      <c r="AME22"/>
      <c r="AMF22"/>
      <c r="AMG22"/>
      <c r="AMH22"/>
      <c r="AMI22"/>
    </row>
    <row r="23" spans="1:1023"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P</v>
      </c>
      <c r="F23" s="17" t="s">
        <v>29</v>
      </c>
      <c r="G23" s="15" t="s">
        <v>10</v>
      </c>
      <c r="H23" s="15" t="s">
        <v>10</v>
      </c>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AMB23"/>
      <c r="AMC23"/>
      <c r="AMD23"/>
      <c r="AME23"/>
      <c r="AMF23"/>
      <c r="AMG23"/>
      <c r="AMH23"/>
      <c r="AMI23"/>
    </row>
    <row r="24" spans="1:1023"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30</v>
      </c>
      <c r="G24" s="15" t="s">
        <v>10</v>
      </c>
      <c r="H24" s="15" t="s">
        <v>10</v>
      </c>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AMB24"/>
      <c r="AMC24"/>
      <c r="AMD24"/>
      <c r="AME24"/>
      <c r="AMF24"/>
      <c r="AMG24"/>
      <c r="AMH24"/>
      <c r="AMI24"/>
    </row>
    <row r="25" spans="1:1023"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15" t="s">
        <v>10</v>
      </c>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AMB25"/>
      <c r="AMC25"/>
      <c r="AMD25"/>
      <c r="AME25"/>
      <c r="AMF25"/>
      <c r="AMG25"/>
      <c r="AMH25"/>
      <c r="AMI25"/>
    </row>
    <row r="26" spans="1:1023"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15" t="s">
        <v>10</v>
      </c>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AMB26"/>
      <c r="AMC26"/>
      <c r="AMD26"/>
      <c r="AME26"/>
      <c r="AMF26"/>
      <c r="AMG26"/>
      <c r="AMH26"/>
      <c r="AMI26"/>
    </row>
    <row r="27" spans="1:1023"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15" t="s">
        <v>10</v>
      </c>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AMB27"/>
      <c r="AMC27"/>
      <c r="AMD27"/>
      <c r="AME27"/>
      <c r="AMF27"/>
      <c r="AMG27"/>
      <c r="AMH27"/>
      <c r="AMI27"/>
    </row>
    <row r="28" spans="1:1023"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15" t="s">
        <v>10</v>
      </c>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AMB28"/>
      <c r="AMC28"/>
      <c r="AMD28"/>
      <c r="AME28"/>
      <c r="AMF28"/>
      <c r="AMG28"/>
      <c r="AMH28"/>
      <c r="AMI28"/>
    </row>
    <row r="29" spans="1:1023"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15" t="s">
        <v>10</v>
      </c>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AMB29"/>
      <c r="AMC29"/>
      <c r="AMD29"/>
      <c r="AME29"/>
      <c r="AMF29"/>
      <c r="AMG29"/>
      <c r="AMH29"/>
      <c r="AMI29"/>
    </row>
    <row r="30" spans="1:1023"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15" t="s">
        <v>10</v>
      </c>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AMB30"/>
      <c r="AMC30"/>
      <c r="AMD30"/>
      <c r="AME30"/>
      <c r="AMF30"/>
      <c r="AMG30"/>
      <c r="AMH30"/>
      <c r="AMI30"/>
    </row>
    <row r="31" spans="1:1023"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15" t="s">
        <v>10</v>
      </c>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AMB31"/>
      <c r="AMC31"/>
      <c r="AMD31"/>
      <c r="AME31"/>
      <c r="AMF31"/>
      <c r="AMG31"/>
      <c r="AMH31"/>
      <c r="AMI31"/>
    </row>
    <row r="32" spans="1:1023"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15" t="s">
        <v>10</v>
      </c>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AMB32"/>
      <c r="AMC32"/>
      <c r="AMD32"/>
      <c r="AME32"/>
      <c r="AMF32"/>
      <c r="AMG32"/>
      <c r="AMH32"/>
      <c r="AMI32"/>
    </row>
    <row r="33" spans="1:1023"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15" t="s">
        <v>10</v>
      </c>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AMB33"/>
      <c r="AMC33"/>
      <c r="AMD33"/>
      <c r="AME33"/>
      <c r="AMF33"/>
      <c r="AMG33"/>
      <c r="AMH33"/>
      <c r="AMI33"/>
    </row>
    <row r="34" spans="1:1023" s="15" customFormat="1" ht="15.95" customHeight="1" x14ac:dyDescent="0.2">
      <c r="A34" s="11">
        <f ca="1">COUNTIF(G34:OFFSET(G34,0,$D$2-1),"P")+COUNTIF(G34:OFFSET(G34,0,$D$2-1),"X")</f>
        <v>2</v>
      </c>
      <c r="B34" s="11">
        <f t="shared" si="0"/>
        <v>2</v>
      </c>
      <c r="C34" s="12">
        <f ca="1">(COUNTIF(G34:OFFSET(G34,0,$D$2-1),"P")/$D$2)+(COUNTIF(G34:OFFSET(G34,0,$D$2-1),"X")/$D$2)</f>
        <v>1</v>
      </c>
      <c r="D34" s="13" t="str">
        <f t="shared" ca="1" si="1"/>
        <v>PRESENTE</v>
      </c>
      <c r="E34" s="13" t="str">
        <f ca="1">IF($C33&gt;=0.5,"P","F")</f>
        <v>P</v>
      </c>
      <c r="F34" s="17" t="s">
        <v>40</v>
      </c>
      <c r="G34" s="15" t="s">
        <v>10</v>
      </c>
      <c r="H34" s="15" t="s">
        <v>10</v>
      </c>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AMB34"/>
      <c r="AMC34"/>
      <c r="AMD34"/>
      <c r="AME34"/>
      <c r="AMF34"/>
      <c r="AMG34"/>
      <c r="AMH34"/>
      <c r="AMI34"/>
    </row>
    <row r="35" spans="1:1023"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IF($C34&gt;=0.5,"P","F")</f>
        <v>P</v>
      </c>
      <c r="F35" s="17" t="s">
        <v>41</v>
      </c>
      <c r="G35" s="15" t="s">
        <v>10</v>
      </c>
      <c r="H35" s="15" t="s">
        <v>10</v>
      </c>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AMB35"/>
      <c r="AMC35"/>
      <c r="AMD35"/>
      <c r="AME35"/>
      <c r="AMF35"/>
      <c r="AMG35"/>
      <c r="AMH35"/>
      <c r="AMI35"/>
    </row>
    <row r="36" spans="1:1023"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42</v>
      </c>
      <c r="G36" s="15" t="s">
        <v>10</v>
      </c>
      <c r="H36" s="15" t="s">
        <v>10</v>
      </c>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AMB36"/>
      <c r="AMC36"/>
      <c r="AMD36"/>
      <c r="AME36"/>
      <c r="AMF36"/>
      <c r="AMG36"/>
      <c r="AMH36"/>
      <c r="AMI36"/>
    </row>
    <row r="37" spans="1:1023" s="15" customFormat="1" ht="15.95" customHeight="1" x14ac:dyDescent="0.2">
      <c r="A37" s="11">
        <f ca="1">COUNTIF(G37:OFFSET(G37,0,$D$2-1),"P")+COUNTIF(G37:OFFSET(G37,0,$D$2-1),"X")</f>
        <v>2</v>
      </c>
      <c r="B37" s="11">
        <f t="shared" si="0"/>
        <v>2</v>
      </c>
      <c r="C37" s="12">
        <f ca="1">(COUNTIF(G37:OFFSET(G37,0,$D$2-1),"P")/$D$2)+(COUNTIF(G37:OFFSET(G37,0,$D$2-1),"X")/$D$2)</f>
        <v>1</v>
      </c>
      <c r="D37" s="13" t="str">
        <f t="shared" ca="1" si="1"/>
        <v>PRESENTE</v>
      </c>
      <c r="E37" s="13"/>
      <c r="F37" s="17" t="s">
        <v>43</v>
      </c>
      <c r="G37" s="15" t="s">
        <v>10</v>
      </c>
      <c r="H37" s="15" t="s">
        <v>10</v>
      </c>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AMB37"/>
      <c r="AMC37"/>
      <c r="AMD37"/>
      <c r="AME37"/>
      <c r="AMF37"/>
      <c r="AMG37"/>
      <c r="AMH37"/>
      <c r="AMI37"/>
    </row>
    <row r="38" spans="1:1023"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t="str">
        <f ca="1">IF($C36&gt;=0.5,"P","F")</f>
        <v>P</v>
      </c>
      <c r="F38" s="17" t="s">
        <v>44</v>
      </c>
      <c r="G38" s="15" t="s">
        <v>10</v>
      </c>
      <c r="H38" s="15" t="s">
        <v>10</v>
      </c>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AMB38"/>
      <c r="AMC38"/>
      <c r="AMD38"/>
      <c r="AME38"/>
      <c r="AMF38"/>
      <c r="AMG38"/>
      <c r="AMH38"/>
      <c r="AMI38"/>
    </row>
    <row r="39" spans="1:1023"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IF($C38&gt;=0.5,"P","F")</f>
        <v>P</v>
      </c>
      <c r="F39" s="17" t="s">
        <v>45</v>
      </c>
      <c r="G39" s="15" t="s">
        <v>10</v>
      </c>
      <c r="H39" s="15" t="s">
        <v>10</v>
      </c>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AMB39"/>
      <c r="AMC39"/>
      <c r="AMD39"/>
      <c r="AME39"/>
      <c r="AMF39"/>
      <c r="AMG39"/>
      <c r="AMH39"/>
      <c r="AMI39"/>
    </row>
    <row r="40" spans="1:1023"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46</v>
      </c>
      <c r="G40" s="15" t="s">
        <v>10</v>
      </c>
      <c r="H40" s="15" t="s">
        <v>10</v>
      </c>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AMB40"/>
      <c r="AMC40"/>
      <c r="AMD40"/>
      <c r="AME40"/>
      <c r="AMF40"/>
      <c r="AMG40"/>
      <c r="AMH40"/>
      <c r="AMI40"/>
    </row>
    <row r="41" spans="1:1023"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47</v>
      </c>
      <c r="G41" s="15" t="s">
        <v>10</v>
      </c>
      <c r="H41" s="15" t="s">
        <v>10</v>
      </c>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AMB41"/>
      <c r="AMC41"/>
      <c r="AMD41"/>
      <c r="AME41"/>
      <c r="AMF41"/>
      <c r="AMG41"/>
      <c r="AMH41"/>
      <c r="AMI41"/>
    </row>
    <row r="42" spans="1:1023" s="15" customFormat="1" ht="15.95" customHeight="1" x14ac:dyDescent="0.2">
      <c r="A42" s="11">
        <f ca="1">COUNTIF(G42:OFFSET(G42,0,$D$2-1),"P")+COUNTIF(G42:OFFSET(G42,0,$D$2-1),"X")</f>
        <v>2</v>
      </c>
      <c r="B42" s="11">
        <f t="shared" si="0"/>
        <v>2</v>
      </c>
      <c r="C42" s="12">
        <f ca="1">(COUNTIF(G42:OFFSET(G42,0,$D$2-1),"P")/$D$2)+(COUNTIF(G42:OFFSET(G42,0,$D$2-1),"X")/$D$2)</f>
        <v>1</v>
      </c>
      <c r="D42" s="13" t="str">
        <f t="shared" ca="1" si="1"/>
        <v>PRESENTE</v>
      </c>
      <c r="E42" s="13" t="str">
        <f ca="1">IF($C42&gt;=0.5,"P","F")</f>
        <v>P</v>
      </c>
      <c r="F42" s="17" t="s">
        <v>48</v>
      </c>
      <c r="G42" s="15" t="s">
        <v>10</v>
      </c>
      <c r="H42" s="15" t="s">
        <v>10</v>
      </c>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AMB42"/>
      <c r="AMC42"/>
      <c r="AMD42"/>
      <c r="AME42"/>
      <c r="AMF42"/>
      <c r="AMG42"/>
      <c r="AMH42"/>
      <c r="AMI42"/>
    </row>
    <row r="43" spans="1:1023"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49</v>
      </c>
      <c r="G43" s="15" t="s">
        <v>10</v>
      </c>
      <c r="H43" s="15" t="s">
        <v>10</v>
      </c>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AMB43"/>
      <c r="AMC43"/>
      <c r="AMD43"/>
      <c r="AME43"/>
      <c r="AMF43"/>
      <c r="AMG43"/>
      <c r="AMH43"/>
      <c r="AMI43"/>
    </row>
    <row r="44" spans="1:1023"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50</v>
      </c>
      <c r="G44" s="15" t="s">
        <v>10</v>
      </c>
      <c r="H44" s="15" t="s">
        <v>10</v>
      </c>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AMB44"/>
      <c r="AMC44"/>
      <c r="AMD44"/>
      <c r="AME44"/>
      <c r="AMF44"/>
      <c r="AMG44"/>
      <c r="AMH44"/>
      <c r="AMI44"/>
    </row>
    <row r="45" spans="1:1023" s="23" customFormat="1" ht="21" x14ac:dyDescent="0.35">
      <c r="A45" s="18"/>
      <c r="B45" s="18"/>
      <c r="C45" s="19"/>
      <c r="D45" s="18"/>
      <c r="E45" s="20"/>
      <c r="F45" s="21" t="s">
        <v>51</v>
      </c>
      <c r="G45" s="22">
        <f>COUNTIF(G4:G44,"P")+COUNTIF(G4:G44,"X")</f>
        <v>41</v>
      </c>
      <c r="H45" s="23">
        <f>COUNTIF(H4:H44,"P")+COUNTIF(H4:H44,"X")</f>
        <v>41</v>
      </c>
      <c r="Q45" s="22">
        <f t="shared" ref="Q45:BG45" si="4">COUNTIF(Q4:Q44,"P")+COUNTIF(Q4:Q44,"X")</f>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AMB45"/>
      <c r="AMC45"/>
      <c r="AMD45"/>
      <c r="AME45"/>
      <c r="AMF45"/>
      <c r="AMG45"/>
      <c r="AMH45"/>
      <c r="AMI45"/>
    </row>
    <row r="46" spans="1:1023" ht="15" x14ac:dyDescent="0.25">
      <c r="D46" s="7"/>
      <c r="E46" s="7"/>
      <c r="F46" s="7"/>
    </row>
    <row r="47" spans="1:1023" ht="15" x14ac:dyDescent="0.25">
      <c r="D47" s="7"/>
      <c r="E47" s="7"/>
      <c r="F47" s="7" t="s">
        <v>52</v>
      </c>
    </row>
    <row r="48" spans="1:1023" ht="15" x14ac:dyDescent="0.25">
      <c r="D48" s="24" t="s">
        <v>10</v>
      </c>
      <c r="E48" s="24"/>
      <c r="F48" s="25" t="s">
        <v>53</v>
      </c>
    </row>
    <row r="49" spans="1:16" ht="15" x14ac:dyDescent="0.25">
      <c r="D49" s="24" t="s">
        <v>54</v>
      </c>
      <c r="E49" s="24"/>
      <c r="F49" s="25" t="s">
        <v>55</v>
      </c>
    </row>
    <row r="50" spans="1:16" ht="15" x14ac:dyDescent="0.25">
      <c r="D50" s="24" t="s">
        <v>56</v>
      </c>
      <c r="E50" s="24"/>
      <c r="F50" s="25" t="s">
        <v>57</v>
      </c>
    </row>
    <row r="51" spans="1:16" ht="15" x14ac:dyDescent="0.25">
      <c r="D51" s="24" t="s">
        <v>58</v>
      </c>
      <c r="E51" s="24"/>
      <c r="F51" s="25" t="s">
        <v>59</v>
      </c>
    </row>
    <row r="52" spans="1:16" ht="15" x14ac:dyDescent="0.25">
      <c r="D52" s="24" t="s">
        <v>60</v>
      </c>
      <c r="E52" s="24"/>
      <c r="F52" s="25" t="s">
        <v>61</v>
      </c>
    </row>
    <row r="53" spans="1:16" ht="15" x14ac:dyDescent="0.25">
      <c r="D53" s="24" t="s">
        <v>62</v>
      </c>
      <c r="E53" s="24"/>
      <c r="F53" s="7" t="s">
        <v>63</v>
      </c>
    </row>
    <row r="54" spans="1:16" ht="15" x14ac:dyDescent="0.25">
      <c r="D54" s="7"/>
      <c r="E54" s="7"/>
      <c r="F54" s="7"/>
    </row>
    <row r="55" spans="1:16" ht="24" customHeight="1" x14ac:dyDescent="0.2">
      <c r="A55" s="27" t="s">
        <v>64</v>
      </c>
      <c r="B55" s="27"/>
      <c r="C55" s="27"/>
      <c r="D55" s="27"/>
      <c r="E55" s="27"/>
      <c r="F55" s="27"/>
      <c r="G55" s="27"/>
      <c r="H55" s="26"/>
      <c r="I55" s="26"/>
      <c r="J55" s="26"/>
      <c r="K55" s="26"/>
      <c r="L55" s="26"/>
      <c r="M55" s="26"/>
      <c r="N55" s="26"/>
      <c r="O55" s="26"/>
      <c r="P55" s="26"/>
    </row>
    <row r="57" spans="1:16" ht="24" customHeight="1" x14ac:dyDescent="0.2">
      <c r="A57" s="27" t="s">
        <v>65</v>
      </c>
      <c r="B57" s="27"/>
      <c r="C57" s="27"/>
      <c r="D57" s="27"/>
      <c r="E57" s="27"/>
      <c r="F57" s="27"/>
      <c r="G57" s="27"/>
      <c r="H57" s="26"/>
      <c r="I57" s="26"/>
      <c r="J57" s="26"/>
      <c r="K57" s="26"/>
      <c r="L57" s="26"/>
      <c r="M57" s="26"/>
      <c r="N57" s="26"/>
      <c r="O57" s="26"/>
      <c r="P57" s="26"/>
    </row>
    <row r="58" spans="1:16" ht="15" x14ac:dyDescent="0.25">
      <c r="D58" s="7"/>
      <c r="E58" s="7"/>
      <c r="F58" s="7"/>
    </row>
    <row r="59" spans="1:16" ht="15" x14ac:dyDescent="0.25">
      <c r="D59" s="7"/>
      <c r="E59" s="7"/>
      <c r="F59" s="7"/>
    </row>
    <row r="60" spans="1:16" ht="15" x14ac:dyDescent="0.25">
      <c r="D60" s="7"/>
      <c r="E60" s="7"/>
      <c r="F60" s="7"/>
    </row>
    <row r="61" spans="1:16" ht="15" x14ac:dyDescent="0.25">
      <c r="D61" s="7"/>
      <c r="E61" s="7"/>
      <c r="F61" s="7"/>
    </row>
    <row r="62" spans="1:16" ht="15" x14ac:dyDescent="0.25">
      <c r="D62" s="7"/>
      <c r="E62" s="7"/>
      <c r="F62" s="7"/>
    </row>
    <row r="63" spans="1:16" ht="15" x14ac:dyDescent="0.25">
      <c r="D63" s="7"/>
      <c r="E63" s="7"/>
      <c r="F63" s="7"/>
    </row>
    <row r="64" spans="1:16"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I3:IM3 Q45:IM45 A1:C3 A4:E44 I46:IM65536 I1:IM2">
    <cfRule type="cellIs" dxfId="20" priority="20" operator="equal">
      <formula>"X"</formula>
    </cfRule>
    <cfRule type="cellIs" dxfId="19" priority="21" operator="equal">
      <formula>"F"</formula>
    </cfRule>
    <cfRule type="cellIs" dxfId="18" priority="22" operator="equal">
      <formula>"P"</formula>
    </cfRule>
  </conditionalFormatting>
  <conditionalFormatting sqref="BI4:IM44 I45:P45">
    <cfRule type="cellIs" dxfId="17" priority="23" operator="equal">
      <formula>"X"</formula>
    </cfRule>
    <cfRule type="cellIs" dxfId="16" priority="24" operator="equal">
      <formula>"F"</formula>
    </cfRule>
    <cfRule type="cellIs" dxfId="15" priority="25" operator="equal">
      <formula>"P"</formula>
    </cfRule>
  </conditionalFormatting>
  <conditionalFormatting sqref="Q3:BH44">
    <cfRule type="cellIs" dxfId="14" priority="26" operator="equal">
      <formula>"X"</formula>
    </cfRule>
    <cfRule type="cellIs" dxfId="13" priority="27" operator="equal">
      <formula>"F"</formula>
    </cfRule>
    <cfRule type="cellIs" dxfId="12" priority="28" operator="equal">
      <formula>"P"</formula>
    </cfRule>
  </conditionalFormatting>
  <conditionalFormatting sqref="G1:G3 G45:G65536">
    <cfRule type="cellIs" dxfId="11" priority="29" operator="equal">
      <formula>"X"</formula>
    </cfRule>
    <cfRule type="cellIs" dxfId="10" priority="30" operator="equal">
      <formula>"F"</formula>
    </cfRule>
    <cfRule type="cellIs" dxfId="9" priority="31" operator="equal">
      <formula>"P"</formula>
    </cfRule>
  </conditionalFormatting>
  <conditionalFormatting sqref="G4:G44">
    <cfRule type="cellIs" dxfId="8" priority="32" operator="equal">
      <formula>"X"</formula>
    </cfRule>
    <cfRule type="cellIs" dxfId="7" priority="33" operator="equal">
      <formula>"F"</formula>
    </cfRule>
    <cfRule type="cellIs" dxfId="6" priority="34" operator="equal">
      <formula>"P"</formula>
    </cfRule>
  </conditionalFormatting>
  <conditionalFormatting sqref="I4:P44">
    <cfRule type="cellIs" dxfId="5" priority="35" operator="equal">
      <formula>"X"</formula>
    </cfRule>
    <cfRule type="cellIs" dxfId="4" priority="36" operator="equal">
      <formula>"F"</formula>
    </cfRule>
    <cfRule type="cellIs" dxfId="3" priority="37" operator="equal">
      <formula>"P"</formula>
    </cfRule>
  </conditionalFormatting>
  <conditionalFormatting sqref="H1:H2 H4:H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Q4:FC44 FD5:IM44" xr:uid="{00000000-0002-0000-0000-000002000000}">
      <formula1>#REF!</formula1>
      <formula2>0</formula2>
    </dataValidation>
    <dataValidation type="list" allowBlank="1" showErrorMessage="1" sqref="G4:P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03-10-2023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2023-10-03T21:49:38Z</dcterms:modified>
  <dc:language>pt-BR</dc:language>
</cp:coreProperties>
</file>